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yposażenie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<sst xmlns="http://schemas.openxmlformats.org/spreadsheetml/2006/main" count="49" uniqueCount="36">
  <si>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Urządzenia i wyposażenie</t>
  </si>
  <si>
    <t>Urząd Miasta Milanówka
ul. Kościuszki 45, 05-822 Milanówek</t>
  </si>
  <si>
    <t xml:space="preserve">Sprzęt stacjonarny starszy niż 5 lat </t>
  </si>
  <si>
    <t>Środki obrotowe</t>
  </si>
  <si>
    <t>Lp</t>
  </si>
  <si>
    <t>Lokalizacja/Przedmiot ubezpieczenia</t>
  </si>
  <si>
    <t xml:space="preserve"> Zbiory biblioteczne i muzealne</t>
  </si>
  <si>
    <t xml:space="preserve">Suma ubezpieczenia (zł) </t>
  </si>
  <si>
    <t>wg warości księgowej brutto</t>
  </si>
  <si>
    <t>wg warości odtworzeniowej</t>
  </si>
  <si>
    <t>wg wartości księgowej brutto</t>
  </si>
  <si>
    <t>wg ceny zakupu</t>
  </si>
  <si>
    <r>
      <t xml:space="preserve">Urządzenia i wyposażenie w tym oprzyrządowanie przepompowni:
ul. Piotra Skargi - 115 000,00 zł
ul. Polna - 203 889,00 zł 
ul. Topolowa - 346.680,00 zł
ul. Łączna - 307 161,75 zł                                                       </t>
    </r>
    <r>
      <rPr>
        <sz val="10"/>
        <color indexed="8"/>
        <rFont val="Calibri"/>
        <family val="2"/>
      </rPr>
      <t xml:space="preserve">ul. Wiatraczna - 271 051,58 zł         </t>
    </r>
    <r>
      <rPr>
        <sz val="10"/>
        <rFont val="Calibri"/>
        <family val="2"/>
      </rPr>
      <t xml:space="preserve">                                  System nagłośnieniowy - 24 760,00 zł</t>
    </r>
  </si>
  <si>
    <t>Ośrodek Pomocy Społecznej
ul. Fiderkiewicza 41, 05-822 Milanówek</t>
  </si>
  <si>
    <t>Środki obrotowe (gotówka)</t>
  </si>
  <si>
    <t>ŁĄCZNIE</t>
  </si>
  <si>
    <t>Przedszkole Publiczne nr 1
ul. Fiderkiewicza 43, 05-822 Milanówek</t>
  </si>
  <si>
    <t>Wyposażenie kuchni Przedszkola nr 1 Fiderkiewicza 43</t>
  </si>
  <si>
    <t>Straż Miejska
ul. Warszawska 32, 05-822 Milanówek</t>
  </si>
  <si>
    <t>Parkometry – 2 szt.</t>
  </si>
  <si>
    <t>Sprzęt systemu monitoringu wizyjnego miasta (kamery, monitory do odbioru wizji, przewody, osprzęt itp.)</t>
  </si>
  <si>
    <t>Sprzęt komputerowy (zestaw – 5 szt.+ monitory, ups, drukarka HP 2 szt.)</t>
  </si>
  <si>
    <t>Sprzęt monitoringu obiektów (2 zestawy komp., ups)</t>
  </si>
  <si>
    <t>Radiostacje bazowe – 3 szt.</t>
  </si>
  <si>
    <t>Centrala telefoniczna z aparatami telefonicznymi</t>
  </si>
  <si>
    <t>Niszczarka dokumentów</t>
  </si>
  <si>
    <t>Radiostacja samochodowa z anteną  - 2 kpl.</t>
  </si>
  <si>
    <t>Rower z wyposażeniem – 2 szt.</t>
  </si>
  <si>
    <t>Radiostacje przenośne – 4 szt.</t>
  </si>
  <si>
    <t>Szkoła Podstawowa nr 2
ul. Literacka 20, 05-822 Milanówek</t>
  </si>
  <si>
    <t>Zbiory biblioteczne</t>
  </si>
  <si>
    <t>Zespół Szkół Gminnych nr 1
ul. Królewska 69, 05-822 Milanówek</t>
  </si>
  <si>
    <t>Zespół Szkół Gminnych nr 3
ul. Żabie Oczko 1, 05-822 Milanówek</t>
  </si>
  <si>
    <t>PODSUMOWANIE</t>
  </si>
  <si>
    <t>Załącznik nr I.2b do SIWZ</t>
  </si>
  <si>
    <t>WYKAZ WYPOSAŻENIA - ZMIANA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</si>
</sst>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12"/>
      <name val="Bookman Old Style"/>
      <family val="1"/>
    </font>
    <font>
      <i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0"/>
      <color indexed="8"/>
      <name val="Calibri"/>
      <family val="2"/>
    </font>
    <font>
      <b/>
      <i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0"/>
      <name val="Calibri"/>
      <family val="2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4" fontId="6" fillId="33" borderId="10" xfId="52" applyNumberFormat="1" applyFont="1" applyFill="1" applyBorder="1" applyAlignment="1">
      <alignment horizontal="right" vertical="center" wrapText="1"/>
      <protection/>
    </xf>
    <xf numFmtId="0" fontId="6" fillId="33" borderId="10" xfId="0" applyFont="1" applyFill="1" applyBorder="1" applyAlignment="1">
      <alignment vertical="center"/>
    </xf>
    <xf numFmtId="44" fontId="6" fillId="0" borderId="10" xfId="52" applyNumberFormat="1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5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7" fillId="35" borderId="13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right"/>
    </xf>
    <xf numFmtId="0" fontId="58" fillId="36" borderId="10" xfId="0" applyFont="1" applyFill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60" fillId="0" borderId="10" xfId="52" applyFont="1" applyFill="1" applyBorder="1" applyAlignment="1">
      <alignment horizontal="center" wrapText="1"/>
      <protection/>
    </xf>
    <xf numFmtId="4" fontId="60" fillId="0" borderId="10" xfId="52" applyNumberFormat="1" applyFont="1" applyFill="1" applyBorder="1" applyAlignment="1">
      <alignment horizontal="right" wrapText="1"/>
      <protection/>
    </xf>
    <xf numFmtId="0" fontId="60" fillId="0" borderId="10" xfId="0" applyFont="1" applyBorder="1" applyAlignment="1">
      <alignment horizontal="right"/>
    </xf>
    <xf numFmtId="0" fontId="61" fillId="37" borderId="0" xfId="52" applyFont="1" applyFill="1" applyBorder="1" applyAlignment="1">
      <alignment horizontal="left" wrapText="1"/>
      <protection/>
    </xf>
    <xf numFmtId="8" fontId="61" fillId="37" borderId="0" xfId="52" applyNumberFormat="1" applyFont="1" applyFill="1" applyBorder="1" applyAlignment="1">
      <alignment horizontal="right" wrapText="1"/>
      <protection/>
    </xf>
    <xf numFmtId="44" fontId="62" fillId="37" borderId="11" xfId="52" applyNumberFormat="1" applyFont="1" applyFill="1" applyBorder="1" applyAlignment="1">
      <alignment horizontal="right" wrapText="1"/>
      <protection/>
    </xf>
    <xf numFmtId="0" fontId="62" fillId="37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3" fillId="34" borderId="0" xfId="0" applyFont="1" applyFill="1" applyBorder="1" applyAlignment="1">
      <alignment horizontal="left"/>
    </xf>
    <xf numFmtId="0" fontId="63" fillId="34" borderId="11" xfId="0" applyFont="1" applyFill="1" applyBorder="1" applyAlignment="1">
      <alignment horizontal="right"/>
    </xf>
    <xf numFmtId="0" fontId="63" fillId="36" borderId="10" xfId="0" applyFont="1" applyFill="1" applyBorder="1" applyAlignment="1">
      <alignment horizontal="right"/>
    </xf>
    <xf numFmtId="0" fontId="64" fillId="36" borderId="10" xfId="0" applyFont="1" applyFill="1" applyBorder="1" applyAlignment="1">
      <alignment horizontal="right"/>
    </xf>
    <xf numFmtId="4" fontId="65" fillId="0" borderId="10" xfId="52" applyNumberFormat="1" applyFont="1" applyFill="1" applyBorder="1" applyAlignment="1">
      <alignment horizontal="right" wrapText="1"/>
      <protection/>
    </xf>
    <xf numFmtId="0" fontId="65" fillId="0" borderId="10" xfId="0" applyFont="1" applyBorder="1" applyAlignment="1">
      <alignment horizontal="right"/>
    </xf>
    <xf numFmtId="8" fontId="4" fillId="33" borderId="10" xfId="52" applyNumberFormat="1" applyFont="1" applyFill="1" applyBorder="1" applyAlignment="1">
      <alignment horizontal="right" vertical="center" wrapText="1"/>
      <protection/>
    </xf>
    <xf numFmtId="0" fontId="11" fillId="38" borderId="0" xfId="44" applyFont="1" applyFill="1" applyBorder="1" applyAlignment="1">
      <alignment horizontal="left"/>
      <protection/>
    </xf>
    <xf numFmtId="0" fontId="11" fillId="38" borderId="14" xfId="44" applyFont="1" applyFill="1" applyBorder="1" applyAlignment="1">
      <alignment horizontal="right"/>
      <protection/>
    </xf>
    <xf numFmtId="0" fontId="4" fillId="0" borderId="15" xfId="52" applyFont="1" applyFill="1" applyBorder="1" applyAlignment="1">
      <alignment horizontal="left" wrapText="1"/>
      <protection/>
    </xf>
    <xf numFmtId="4" fontId="6" fillId="0" borderId="15" xfId="52" applyNumberFormat="1" applyFont="1" applyFill="1" applyBorder="1" applyAlignment="1">
      <alignment horizontal="right" wrapText="1"/>
      <protection/>
    </xf>
    <xf numFmtId="0" fontId="6" fillId="0" borderId="15" xfId="44" applyFont="1" applyBorder="1">
      <alignment/>
      <protection/>
    </xf>
    <xf numFmtId="4" fontId="60" fillId="0" borderId="16" xfId="52" applyNumberFormat="1" applyFont="1" applyFill="1" applyBorder="1" applyAlignment="1">
      <alignment horizontal="right" wrapText="1"/>
      <protection/>
    </xf>
    <xf numFmtId="4" fontId="65" fillId="0" borderId="16" xfId="52" applyNumberFormat="1" applyFont="1" applyFill="1" applyBorder="1" applyAlignment="1">
      <alignment horizontal="right" wrapText="1"/>
      <protection/>
    </xf>
    <xf numFmtId="0" fontId="65" fillId="0" borderId="16" xfId="0" applyFont="1" applyBorder="1" applyAlignment="1">
      <alignment horizontal="right"/>
    </xf>
    <xf numFmtId="0" fontId="11" fillId="38" borderId="17" xfId="44" applyFont="1" applyFill="1" applyBorder="1" applyAlignment="1">
      <alignment horizontal="right"/>
      <protection/>
    </xf>
    <xf numFmtId="0" fontId="5" fillId="38" borderId="17" xfId="44" applyFont="1" applyFill="1" applyBorder="1" applyAlignment="1">
      <alignment horizontal="right"/>
      <protection/>
    </xf>
    <xf numFmtId="0" fontId="61" fillId="37" borderId="18" xfId="52" applyFont="1" applyFill="1" applyBorder="1" applyAlignment="1">
      <alignment horizontal="left" wrapText="1"/>
      <protection/>
    </xf>
    <xf numFmtId="4" fontId="61" fillId="39" borderId="19" xfId="52" applyNumberFormat="1" applyFont="1" applyFill="1" applyBorder="1" applyAlignment="1">
      <alignment horizontal="right"/>
      <protection/>
    </xf>
    <xf numFmtId="4" fontId="61" fillId="37" borderId="19" xfId="44" applyNumberFormat="1" applyFont="1" applyFill="1" applyBorder="1" applyAlignment="1">
      <alignment horizontal="right"/>
      <protection/>
    </xf>
    <xf numFmtId="4" fontId="61" fillId="37" borderId="20" xfId="44" applyNumberFormat="1" applyFont="1" applyFill="1" applyBorder="1" applyAlignment="1">
      <alignment horizontal="right"/>
      <protection/>
    </xf>
    <xf numFmtId="0" fontId="4" fillId="0" borderId="16" xfId="52" applyFont="1" applyFill="1" applyBorder="1" applyAlignment="1">
      <alignment horizontal="left" wrapText="1"/>
      <protection/>
    </xf>
    <xf numFmtId="0" fontId="60" fillId="0" borderId="16" xfId="52" applyFont="1" applyFill="1" applyBorder="1" applyAlignment="1">
      <alignment horizontal="center" wrapText="1"/>
      <protection/>
    </xf>
    <xf numFmtId="0" fontId="60" fillId="0" borderId="16" xfId="0" applyFont="1" applyBorder="1" applyAlignment="1">
      <alignment horizontal="right"/>
    </xf>
    <xf numFmtId="0" fontId="63" fillId="36" borderId="12" xfId="0" applyFont="1" applyFill="1" applyBorder="1" applyAlignment="1">
      <alignment horizontal="right"/>
    </xf>
    <xf numFmtId="0" fontId="64" fillId="36" borderId="12" xfId="0" applyFont="1" applyFill="1" applyBorder="1" applyAlignment="1">
      <alignment horizontal="right"/>
    </xf>
    <xf numFmtId="4" fontId="60" fillId="0" borderId="15" xfId="52" applyNumberFormat="1" applyFont="1" applyFill="1" applyBorder="1" applyAlignment="1">
      <alignment horizontal="right" wrapText="1"/>
      <protection/>
    </xf>
    <xf numFmtId="0" fontId="60" fillId="35" borderId="21" xfId="0" applyFont="1" applyFill="1" applyBorder="1" applyAlignment="1">
      <alignment vertical="center" wrapText="1"/>
    </xf>
    <xf numFmtId="0" fontId="60" fillId="40" borderId="22" xfId="0" applyFont="1" applyFill="1" applyBorder="1" applyAlignment="1">
      <alignment horizontal="center" vertical="center" wrapText="1"/>
    </xf>
    <xf numFmtId="0" fontId="60" fillId="40" borderId="23" xfId="0" applyFont="1" applyFill="1" applyBorder="1" applyAlignment="1">
      <alignment horizontal="center" vertical="center" wrapText="1"/>
    </xf>
    <xf numFmtId="0" fontId="10" fillId="38" borderId="0" xfId="44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24" xfId="52" applyFont="1" applyFill="1" applyBorder="1" applyAlignment="1">
      <alignment horizontal="left" wrapText="1"/>
      <protection/>
    </xf>
    <xf numFmtId="4" fontId="60" fillId="0" borderId="24" xfId="52" applyNumberFormat="1" applyFont="1" applyFill="1" applyBorder="1" applyAlignment="1">
      <alignment horizontal="right" wrapText="1"/>
      <protection/>
    </xf>
    <xf numFmtId="4" fontId="6" fillId="0" borderId="24" xfId="52" applyNumberFormat="1" applyFont="1" applyFill="1" applyBorder="1" applyAlignment="1">
      <alignment horizontal="right" wrapText="1"/>
      <protection/>
    </xf>
    <xf numFmtId="0" fontId="6" fillId="0" borderId="24" xfId="44" applyFont="1" applyBorder="1">
      <alignment/>
      <protection/>
    </xf>
    <xf numFmtId="4" fontId="61" fillId="41" borderId="25" xfId="52" applyNumberFormat="1" applyFont="1" applyFill="1" applyBorder="1" applyAlignment="1">
      <alignment horizontal="right"/>
      <protection/>
    </xf>
    <xf numFmtId="4" fontId="61" fillId="41" borderId="25" xfId="44" applyNumberFormat="1" applyFont="1" applyFill="1" applyBorder="1" applyAlignment="1">
      <alignment horizontal="right"/>
      <protection/>
    </xf>
    <xf numFmtId="4" fontId="61" fillId="41" borderId="26" xfId="44" applyNumberFormat="1" applyFont="1" applyFill="1" applyBorder="1" applyAlignment="1">
      <alignment horizontal="right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0" fontId="65" fillId="0" borderId="10" xfId="52" applyFont="1" applyFill="1" applyBorder="1" applyAlignment="1">
      <alignment horizontal="center" wrapText="1"/>
      <protection/>
    </xf>
    <xf numFmtId="0" fontId="2" fillId="0" borderId="0" xfId="0" applyFont="1" applyAlignment="1">
      <alignment vertical="center"/>
    </xf>
    <xf numFmtId="0" fontId="2" fillId="34" borderId="27" xfId="0" applyFont="1" applyFill="1" applyBorder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62" fillId="37" borderId="27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/>
      <protection/>
    </xf>
    <xf numFmtId="4" fontId="9" fillId="39" borderId="28" xfId="52" applyNumberFormat="1" applyFont="1" applyFill="1" applyBorder="1" applyAlignment="1">
      <alignment vertical="center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2" fillId="38" borderId="30" xfId="44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60" fillId="0" borderId="10" xfId="52" applyFont="1" applyFill="1" applyBorder="1" applyAlignment="1">
      <alignment horizontal="left" wrapText="1"/>
      <protection/>
    </xf>
    <xf numFmtId="4" fontId="66" fillId="0" borderId="10" xfId="52" applyNumberFormat="1" applyFont="1" applyFill="1" applyBorder="1" applyAlignment="1">
      <alignment horizontal="right" wrapText="1"/>
      <protection/>
    </xf>
    <xf numFmtId="0" fontId="60" fillId="0" borderId="0" xfId="0" applyFont="1" applyAlignment="1">
      <alignment/>
    </xf>
    <xf numFmtId="0" fontId="60" fillId="0" borderId="10" xfId="52" applyFont="1" applyFill="1" applyBorder="1" applyAlignment="1">
      <alignment horizontal="center"/>
      <protection/>
    </xf>
    <xf numFmtId="0" fontId="66" fillId="0" borderId="10" xfId="52" applyFont="1" applyFill="1" applyBorder="1" applyAlignment="1">
      <alignment horizontal="center" wrapText="1"/>
      <protection/>
    </xf>
    <xf numFmtId="0" fontId="2" fillId="34" borderId="27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4" fillId="0" borderId="10" xfId="52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52" applyFont="1" applyFill="1" applyBorder="1" applyAlignment="1">
      <alignment horizontal="center"/>
      <protection/>
    </xf>
    <xf numFmtId="0" fontId="13" fillId="0" borderId="0" xfId="0" applyFont="1" applyAlignment="1">
      <alignment horizontal="right" vertical="center"/>
    </xf>
    <xf numFmtId="0" fontId="67" fillId="42" borderId="10" xfId="0" applyFont="1" applyFill="1" applyBorder="1" applyAlignment="1">
      <alignment horizontal="right" vertical="center"/>
    </xf>
    <xf numFmtId="0" fontId="67" fillId="42" borderId="10" xfId="0" applyFont="1" applyFill="1" applyBorder="1" applyAlignment="1">
      <alignment horizontal="left" vertical="center"/>
    </xf>
    <xf numFmtId="8" fontId="67" fillId="42" borderId="10" xfId="0" applyNumberFormat="1" applyFont="1" applyFill="1" applyBorder="1" applyAlignment="1">
      <alignment horizontal="right" vertical="center"/>
    </xf>
    <xf numFmtId="4" fontId="67" fillId="42" borderId="10" xfId="0" applyNumberFormat="1" applyFont="1" applyFill="1" applyBorder="1" applyAlignment="1">
      <alignment horizontal="right" vertical="center"/>
    </xf>
    <xf numFmtId="0" fontId="57" fillId="8" borderId="31" xfId="0" applyFont="1" applyFill="1" applyBorder="1" applyAlignment="1">
      <alignment horizontal="center" vertical="center" wrapText="1"/>
    </xf>
    <xf numFmtId="0" fontId="57" fillId="8" borderId="13" xfId="0" applyFont="1" applyFill="1" applyBorder="1" applyAlignment="1">
      <alignment horizontal="center" vertical="center" wrapText="1"/>
    </xf>
    <xf numFmtId="0" fontId="4" fillId="43" borderId="32" xfId="52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60" fillId="8" borderId="33" xfId="0" applyFont="1" applyFill="1" applyBorder="1" applyAlignment="1">
      <alignment horizontal="center" vertical="center" wrapText="1"/>
    </xf>
    <xf numFmtId="0" fontId="60" fillId="8" borderId="21" xfId="0" applyFont="1" applyFill="1" applyBorder="1" applyAlignment="1">
      <alignment horizontal="center" vertical="center" wrapText="1"/>
    </xf>
    <xf numFmtId="0" fontId="68" fillId="33" borderId="34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49" fontId="4" fillId="8" borderId="36" xfId="0" applyNumberFormat="1" applyFont="1" applyFill="1" applyBorder="1" applyAlignment="1">
      <alignment horizontal="center" vertical="center" wrapText="1"/>
    </xf>
    <xf numFmtId="49" fontId="4" fillId="8" borderId="37" xfId="0" applyNumberFormat="1" applyFont="1" applyFill="1" applyBorder="1" applyAlignment="1">
      <alignment horizontal="center" vertical="center" wrapText="1"/>
    </xf>
    <xf numFmtId="49" fontId="4" fillId="8" borderId="38" xfId="0" applyNumberFormat="1" applyFont="1" applyFill="1" applyBorder="1" applyAlignment="1">
      <alignment horizontal="center" vertical="center" wrapText="1"/>
    </xf>
    <xf numFmtId="8" fontId="4" fillId="43" borderId="10" xfId="52" applyNumberFormat="1" applyFont="1" applyFill="1" applyBorder="1" applyAlignment="1">
      <alignment horizontal="righ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ykaz nr 2 - za 2005 r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Layout" workbookViewId="0" topLeftCell="A1">
      <selection activeCell="C8" sqref="C8"/>
    </sheetView>
  </sheetViews>
  <sheetFormatPr defaultColWidth="9.140625" defaultRowHeight="12.75"/>
  <cols>
    <col min="1" max="1" width="6.28125" style="85" customWidth="1"/>
    <col min="2" max="2" width="45.00390625" style="3" customWidth="1"/>
    <col min="3" max="3" width="21.8515625" style="12" customWidth="1"/>
    <col min="4" max="4" width="17.421875" style="12" customWidth="1"/>
    <col min="5" max="5" width="11.421875" style="12" bestFit="1" customWidth="1"/>
    <col min="6" max="6" width="9.8515625" style="12" customWidth="1"/>
    <col min="7" max="16384" width="9.140625" style="3" customWidth="1"/>
  </cols>
  <sheetData>
    <row r="1" ht="13.5">
      <c r="E1" s="114" t="s">
        <v>34</v>
      </c>
    </row>
    <row r="2" spans="2:6" s="1" customFormat="1" ht="15.75">
      <c r="B2" s="2"/>
      <c r="C2" s="113" t="s">
        <v>35</v>
      </c>
      <c r="D2" s="6"/>
      <c r="E2" s="6"/>
      <c r="F2" s="6"/>
    </row>
    <row r="3" spans="1:6" s="1" customFormat="1" ht="15.75" thickBot="1">
      <c r="A3" s="73"/>
      <c r="B3" s="2"/>
      <c r="C3" s="7"/>
      <c r="D3" s="6"/>
      <c r="E3" s="6"/>
      <c r="F3" s="6"/>
    </row>
    <row r="4" spans="1:6" s="4" customFormat="1" ht="25.5" customHeight="1">
      <c r="A4" s="120" t="s">
        <v>4</v>
      </c>
      <c r="B4" s="123" t="s">
        <v>5</v>
      </c>
      <c r="C4" s="115" t="s">
        <v>0</v>
      </c>
      <c r="D4" s="116"/>
      <c r="E4" s="58" t="s">
        <v>6</v>
      </c>
      <c r="F4" s="59" t="s">
        <v>3</v>
      </c>
    </row>
    <row r="5" spans="1:6" s="4" customFormat="1" ht="12.75">
      <c r="A5" s="121"/>
      <c r="B5" s="124"/>
      <c r="C5" s="117" t="s">
        <v>7</v>
      </c>
      <c r="D5" s="118"/>
      <c r="E5" s="118"/>
      <c r="F5" s="119"/>
    </row>
    <row r="6" spans="1:6" s="4" customFormat="1" ht="34.5" customHeight="1" thickBot="1">
      <c r="A6" s="122"/>
      <c r="B6" s="125"/>
      <c r="C6" s="110" t="s">
        <v>8</v>
      </c>
      <c r="D6" s="111" t="s">
        <v>9</v>
      </c>
      <c r="E6" s="18" t="s">
        <v>10</v>
      </c>
      <c r="F6" s="60" t="s">
        <v>11</v>
      </c>
    </row>
    <row r="7" spans="1:6" s="1" customFormat="1" ht="25.5">
      <c r="A7" s="74"/>
      <c r="B7" s="63" t="s">
        <v>1</v>
      </c>
      <c r="C7" s="15"/>
      <c r="D7" s="16"/>
      <c r="E7" s="17"/>
      <c r="F7" s="17"/>
    </row>
    <row r="8" spans="1:6" ht="102">
      <c r="A8" s="5">
        <v>1</v>
      </c>
      <c r="B8" s="13" t="s">
        <v>12</v>
      </c>
      <c r="C8" s="37">
        <v>1779295.93</v>
      </c>
      <c r="D8" s="8"/>
      <c r="E8" s="9"/>
      <c r="F8" s="9"/>
    </row>
    <row r="9" spans="1:6" ht="12.75">
      <c r="A9" s="75">
        <v>2</v>
      </c>
      <c r="B9" s="14" t="s">
        <v>2</v>
      </c>
      <c r="C9" s="126">
        <v>593965.97</v>
      </c>
      <c r="D9" s="10"/>
      <c r="E9" s="11"/>
      <c r="F9" s="11"/>
    </row>
    <row r="10" spans="1:6" s="30" customFormat="1" ht="12.75">
      <c r="A10" s="76"/>
      <c r="B10" s="26" t="s">
        <v>15</v>
      </c>
      <c r="C10" s="27">
        <f>SUM(C8:C9)</f>
        <v>2373261.9</v>
      </c>
      <c r="D10" s="28"/>
      <c r="E10" s="29"/>
      <c r="F10" s="29"/>
    </row>
    <row r="11" spans="1:6" ht="25.5">
      <c r="A11" s="74"/>
      <c r="B11" s="63" t="s">
        <v>13</v>
      </c>
      <c r="C11" s="19"/>
      <c r="D11" s="20"/>
      <c r="E11" s="21"/>
      <c r="F11" s="22"/>
    </row>
    <row r="12" spans="1:6" ht="12.75">
      <c r="A12" s="75">
        <v>1</v>
      </c>
      <c r="B12" s="14" t="s">
        <v>0</v>
      </c>
      <c r="C12" s="23"/>
      <c r="D12" s="24">
        <v>174501.32</v>
      </c>
      <c r="E12" s="25"/>
      <c r="F12" s="25"/>
    </row>
    <row r="13" spans="1:6" ht="13.5" thickBot="1">
      <c r="A13" s="77">
        <v>2</v>
      </c>
      <c r="B13" s="52" t="s">
        <v>14</v>
      </c>
      <c r="C13" s="53"/>
      <c r="D13" s="43"/>
      <c r="E13" s="54"/>
      <c r="F13" s="43">
        <v>3000</v>
      </c>
    </row>
    <row r="14" spans="1:6" s="30" customFormat="1" ht="13.5" thickBot="1">
      <c r="A14" s="78"/>
      <c r="B14" s="48" t="s">
        <v>15</v>
      </c>
      <c r="C14" s="49">
        <f>SUM(C11:C13)</f>
        <v>0</v>
      </c>
      <c r="D14" s="49">
        <f>SUM(D12:D13)</f>
        <v>174501.32</v>
      </c>
      <c r="E14" s="50">
        <f>SUM(E11:E13)</f>
        <v>0</v>
      </c>
      <c r="F14" s="51">
        <f>SUM(F13:F13)</f>
        <v>3000</v>
      </c>
    </row>
    <row r="15" spans="1:6" ht="24">
      <c r="A15" s="74"/>
      <c r="B15" s="62" t="s">
        <v>16</v>
      </c>
      <c r="C15" s="31"/>
      <c r="D15" s="32"/>
      <c r="E15" s="55"/>
      <c r="F15" s="56"/>
    </row>
    <row r="16" spans="1:6" ht="12.75">
      <c r="A16" s="75">
        <v>1</v>
      </c>
      <c r="B16" s="14" t="s">
        <v>0</v>
      </c>
      <c r="C16" s="24">
        <v>588586.55</v>
      </c>
      <c r="D16" s="35"/>
      <c r="E16" s="36"/>
      <c r="F16" s="36"/>
    </row>
    <row r="17" spans="1:6" ht="12.75" customHeight="1" thickBot="1">
      <c r="A17" s="79">
        <v>2</v>
      </c>
      <c r="B17" s="112" t="s">
        <v>17</v>
      </c>
      <c r="C17" s="43">
        <v>201443.23</v>
      </c>
      <c r="D17" s="44"/>
      <c r="E17" s="45"/>
      <c r="F17" s="45"/>
    </row>
    <row r="18" spans="1:6" ht="13.5" thickBot="1">
      <c r="A18" s="78"/>
      <c r="B18" s="48" t="s">
        <v>15</v>
      </c>
      <c r="C18" s="49">
        <f>SUM(C16:C17)</f>
        <v>790029.78</v>
      </c>
      <c r="D18" s="49">
        <f>SUM(D16:D17)</f>
        <v>0</v>
      </c>
      <c r="E18" s="50">
        <f>SUM(E15:E16)</f>
        <v>0</v>
      </c>
      <c r="F18" s="51">
        <f>SUM(F16:F17)</f>
        <v>0</v>
      </c>
    </row>
    <row r="19" spans="1:6" ht="24">
      <c r="A19" s="80"/>
      <c r="B19" s="61" t="s">
        <v>18</v>
      </c>
      <c r="C19" s="38"/>
      <c r="D19" s="39"/>
      <c r="E19" s="46"/>
      <c r="F19" s="47"/>
    </row>
    <row r="20" spans="1:6" ht="12.75">
      <c r="A20" s="81">
        <v>1</v>
      </c>
      <c r="B20" s="40" t="s">
        <v>19</v>
      </c>
      <c r="C20" s="57">
        <v>33730.8</v>
      </c>
      <c r="D20" s="41"/>
      <c r="E20" s="42"/>
      <c r="F20" s="42"/>
    </row>
    <row r="21" spans="1:6" ht="25.5">
      <c r="A21" s="82">
        <v>2</v>
      </c>
      <c r="B21" s="40" t="s">
        <v>20</v>
      </c>
      <c r="C21" s="57">
        <v>249677.54</v>
      </c>
      <c r="D21" s="41"/>
      <c r="E21" s="42"/>
      <c r="F21" s="42"/>
    </row>
    <row r="22" spans="1:6" ht="25.5">
      <c r="A22" s="82">
        <v>3</v>
      </c>
      <c r="B22" s="40" t="s">
        <v>21</v>
      </c>
      <c r="C22" s="57">
        <v>14694.24</v>
      </c>
      <c r="D22" s="41"/>
      <c r="E22" s="42"/>
      <c r="F22" s="42"/>
    </row>
    <row r="23" spans="1:6" ht="12.75">
      <c r="A23" s="82">
        <v>4</v>
      </c>
      <c r="B23" s="40" t="s">
        <v>22</v>
      </c>
      <c r="C23" s="57">
        <v>7643</v>
      </c>
      <c r="D23" s="41"/>
      <c r="E23" s="42"/>
      <c r="F23" s="42"/>
    </row>
    <row r="24" spans="1:6" ht="12.75">
      <c r="A24" s="82">
        <v>5</v>
      </c>
      <c r="B24" s="40" t="s">
        <v>23</v>
      </c>
      <c r="C24" s="57">
        <v>4535.7</v>
      </c>
      <c r="D24" s="41"/>
      <c r="E24" s="42"/>
      <c r="F24" s="42"/>
    </row>
    <row r="25" spans="1:6" ht="12.75">
      <c r="A25" s="82">
        <v>6</v>
      </c>
      <c r="B25" s="40" t="s">
        <v>24</v>
      </c>
      <c r="C25" s="57">
        <v>3678.8</v>
      </c>
      <c r="D25" s="41"/>
      <c r="E25" s="42"/>
      <c r="F25" s="42"/>
    </row>
    <row r="26" spans="1:6" ht="12.75">
      <c r="A26" s="82">
        <v>7</v>
      </c>
      <c r="B26" s="40" t="s">
        <v>25</v>
      </c>
      <c r="C26" s="57">
        <v>852.78</v>
      </c>
      <c r="D26" s="41"/>
      <c r="E26" s="42"/>
      <c r="F26" s="42"/>
    </row>
    <row r="27" spans="1:6" ht="12.75">
      <c r="A27" s="82">
        <v>8</v>
      </c>
      <c r="B27" s="40" t="s">
        <v>26</v>
      </c>
      <c r="C27" s="57">
        <v>2353.38</v>
      </c>
      <c r="D27" s="41"/>
      <c r="E27" s="42"/>
      <c r="F27" s="42"/>
    </row>
    <row r="28" spans="1:6" ht="12.75">
      <c r="A28" s="82">
        <v>9</v>
      </c>
      <c r="B28" s="40" t="s">
        <v>27</v>
      </c>
      <c r="C28" s="57">
        <v>2373.29</v>
      </c>
      <c r="D28" s="41"/>
      <c r="E28" s="42"/>
      <c r="F28" s="42"/>
    </row>
    <row r="29" spans="1:6" ht="13.5" thickBot="1">
      <c r="A29" s="83">
        <v>10</v>
      </c>
      <c r="B29" s="64" t="s">
        <v>28</v>
      </c>
      <c r="C29" s="65">
        <v>2996.32</v>
      </c>
      <c r="D29" s="66"/>
      <c r="E29" s="67"/>
      <c r="F29" s="67"/>
    </row>
    <row r="30" spans="1:6" ht="13.5" thickBot="1">
      <c r="A30" s="78"/>
      <c r="B30" s="48" t="s">
        <v>15</v>
      </c>
      <c r="C30" s="68">
        <f>SUM(C19:C29)</f>
        <v>322535.85000000003</v>
      </c>
      <c r="D30" s="68">
        <f>SUM(D20:D29)</f>
        <v>0</v>
      </c>
      <c r="E30" s="69">
        <f>SUM(E20:E29)</f>
        <v>0</v>
      </c>
      <c r="F30" s="70">
        <f>SUM(F20:F29)</f>
        <v>0</v>
      </c>
    </row>
    <row r="31" spans="1:6" ht="24">
      <c r="A31" s="74"/>
      <c r="B31" s="62" t="s">
        <v>29</v>
      </c>
      <c r="C31" s="31"/>
      <c r="D31" s="32"/>
      <c r="E31" s="33"/>
      <c r="F31" s="34"/>
    </row>
    <row r="32" spans="1:6" ht="12.75">
      <c r="A32" s="75">
        <v>1</v>
      </c>
      <c r="B32" s="14" t="s">
        <v>0</v>
      </c>
      <c r="C32" s="71">
        <v>101157.17</v>
      </c>
      <c r="D32" s="71"/>
      <c r="E32" s="36"/>
      <c r="F32" s="36"/>
    </row>
    <row r="33" spans="1:6" ht="13.5" thickBot="1">
      <c r="A33" s="84">
        <v>2</v>
      </c>
      <c r="B33" s="14" t="s">
        <v>30</v>
      </c>
      <c r="C33" s="72"/>
      <c r="D33" s="35"/>
      <c r="E33" s="71">
        <v>40444.24</v>
      </c>
      <c r="F33" s="36"/>
    </row>
    <row r="34" spans="1:6" ht="13.5" thickBot="1">
      <c r="A34" s="78"/>
      <c r="B34" s="48" t="s">
        <v>15</v>
      </c>
      <c r="C34" s="68">
        <f>SUM(C32:C33)</f>
        <v>101157.17</v>
      </c>
      <c r="D34" s="68">
        <f>SUM(D24:D33)</f>
        <v>0</v>
      </c>
      <c r="E34" s="69">
        <f>SUM(E24:E33)</f>
        <v>40444.24</v>
      </c>
      <c r="F34" s="70">
        <f>SUM(F24:F33)</f>
        <v>0</v>
      </c>
    </row>
    <row r="35" spans="1:6" ht="26.25">
      <c r="A35" s="86"/>
      <c r="B35" s="87" t="s">
        <v>31</v>
      </c>
      <c r="C35" s="88"/>
      <c r="D35" s="89"/>
      <c r="E35" s="89"/>
      <c r="F35" s="90"/>
    </row>
    <row r="36" spans="1:6" s="93" customFormat="1" ht="12.75">
      <c r="A36" s="23">
        <v>1</v>
      </c>
      <c r="B36" s="91" t="s">
        <v>0</v>
      </c>
      <c r="C36" s="92">
        <v>524963.87</v>
      </c>
      <c r="D36" s="24"/>
      <c r="E36" s="25"/>
      <c r="F36" s="25"/>
    </row>
    <row r="37" spans="1:6" s="93" customFormat="1" ht="13.5" thickBot="1">
      <c r="A37" s="94">
        <v>2</v>
      </c>
      <c r="B37" s="91" t="s">
        <v>30</v>
      </c>
      <c r="C37" s="95"/>
      <c r="D37" s="24"/>
      <c r="E37" s="24">
        <v>115407.72</v>
      </c>
      <c r="F37" s="25"/>
    </row>
    <row r="38" spans="1:6" ht="13.5" thickBot="1">
      <c r="A38" s="78"/>
      <c r="B38" s="48" t="s">
        <v>15</v>
      </c>
      <c r="C38" s="68">
        <f>SUM(C36:C37)</f>
        <v>524963.87</v>
      </c>
      <c r="D38" s="68">
        <f>SUM(D28:D37)</f>
        <v>0</v>
      </c>
      <c r="E38" s="69">
        <f>SUM(E36:E37)</f>
        <v>115407.72</v>
      </c>
      <c r="F38" s="70">
        <f>SUM(F28:F37)</f>
        <v>0</v>
      </c>
    </row>
    <row r="39" spans="1:6" ht="26.25">
      <c r="A39" s="96"/>
      <c r="B39" s="97" t="s">
        <v>32</v>
      </c>
      <c r="C39" s="98"/>
      <c r="D39" s="99"/>
      <c r="E39" s="100"/>
      <c r="F39" s="90"/>
    </row>
    <row r="40" spans="1:6" ht="12.75">
      <c r="A40" s="101">
        <v>1</v>
      </c>
      <c r="B40" s="14" t="s">
        <v>0</v>
      </c>
      <c r="C40" s="71">
        <v>166980.61</v>
      </c>
      <c r="D40" s="71"/>
      <c r="E40" s="102"/>
      <c r="F40" s="103"/>
    </row>
    <row r="41" spans="1:6" ht="13.5" thickBot="1">
      <c r="A41" s="104">
        <v>2</v>
      </c>
      <c r="B41" s="14" t="s">
        <v>30</v>
      </c>
      <c r="C41" s="101"/>
      <c r="D41" s="71"/>
      <c r="E41" s="71">
        <v>74986.2</v>
      </c>
      <c r="F41" s="103"/>
    </row>
    <row r="42" spans="1:6" ht="13.5" thickBot="1">
      <c r="A42" s="78"/>
      <c r="B42" s="48" t="s">
        <v>15</v>
      </c>
      <c r="C42" s="68">
        <f>SUM(C40:C41)</f>
        <v>166980.61</v>
      </c>
      <c r="D42" s="68">
        <f>SUM(D32:D41)</f>
        <v>0</v>
      </c>
      <c r="E42" s="69">
        <f>SUM(E40:E41)</f>
        <v>74986.2</v>
      </c>
      <c r="F42" s="70">
        <f>SUM(F32:F41)</f>
        <v>0</v>
      </c>
    </row>
    <row r="44" spans="1:6" s="105" customFormat="1" ht="28.5" customHeight="1">
      <c r="A44" s="106"/>
      <c r="B44" s="107" t="s">
        <v>33</v>
      </c>
      <c r="C44" s="108">
        <f>C10+C14+C18+C30+C34+C38+C42</f>
        <v>4278929.18</v>
      </c>
      <c r="D44" s="109">
        <f>D14+D18+D30+D34+D38+D42</f>
        <v>174501.32</v>
      </c>
      <c r="E44" s="109">
        <f>E14+E18+E30+E34+E38+E42</f>
        <v>230838.15999999997</v>
      </c>
      <c r="F44" s="109">
        <f>F14+F18+F30+F34+F38+F42</f>
        <v>3000</v>
      </c>
    </row>
  </sheetData>
  <sheetProtection/>
  <mergeCells count="4">
    <mergeCell ref="C4:D4"/>
    <mergeCell ref="C5:F5"/>
    <mergeCell ref="A4:A6"/>
    <mergeCell ref="B4:B6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&amp;L&amp;"Bookman Old Style,Standardowy"Specyfikacja Istotnych Warunków Zamówienia ZP.271/3/ORG/15
"Zakup usług ubezpieczeń dla Urzędu Miasta Milanówka i jednostek organizacyjnych"</oddHeader>
    <oddFooter>&amp;L&amp;"Bookman Old Style,Standardowy"&amp;9Załącznik nr I.2b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Kinga </cp:lastModifiedBy>
  <cp:lastPrinted>2015-02-09T09:17:40Z</cp:lastPrinted>
  <dcterms:created xsi:type="dcterms:W3CDTF">2005-05-19T13:41:10Z</dcterms:created>
  <dcterms:modified xsi:type="dcterms:W3CDTF">2015-02-27T12:30:49Z</dcterms:modified>
  <cp:category/>
  <cp:version/>
  <cp:contentType/>
  <cp:contentStatus/>
  <cp:revision>1</cp:revision>
</cp:coreProperties>
</file>